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ny.childress\Desktop\2025 Calculators\"/>
    </mc:Choice>
  </mc:AlternateContent>
  <xr:revisionPtr revIDLastSave="0" documentId="13_ncr:1_{D6C501D5-5BB8-403F-B1D6-C2E8F00A4E75}" xr6:coauthVersionLast="47" xr6:coauthVersionMax="47" xr10:uidLastSave="{00000000-0000-0000-0000-000000000000}"/>
  <workbookProtection workbookPassword="F9E7" lockStructure="1"/>
  <bookViews>
    <workbookView xWindow="-120" yWindow="-120" windowWidth="29040" windowHeight="15840" xr2:uid="{00000000-000D-0000-FFFF-FFFF00000000}"/>
  </bookViews>
  <sheets>
    <sheet name="Schedule E" sheetId="3" r:id="rId1"/>
  </sheets>
  <definedNames>
    <definedName name="_xlnm.Print_Area" localSheetId="0">'Schedule E'!$A$2:$R$54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3" l="1"/>
  <c r="K28" i="3"/>
  <c r="L23" i="3"/>
  <c r="K23" i="3"/>
  <c r="L18" i="3"/>
  <c r="K18" i="3"/>
  <c r="G36" i="3"/>
  <c r="P23" i="3" s="1"/>
  <c r="M28" i="3" l="1"/>
  <c r="N28" i="3" s="1"/>
  <c r="M18" i="3"/>
  <c r="M23" i="3"/>
  <c r="G18" i="3"/>
  <c r="D18" i="3"/>
  <c r="N23" i="3" l="1"/>
  <c r="D20" i="3"/>
  <c r="D22" i="3" s="1"/>
  <c r="N18" i="3"/>
  <c r="Q23" i="3" l="1"/>
  <c r="Q24" i="3" s="1"/>
  <c r="G3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cbritta</author>
    <author>Patricia Bunch</author>
    <author>Dina Jenkins</author>
    <author>sclark</author>
  </authors>
  <commentList>
    <comment ref="B10" authorId="0" shapeId="0" xr:uid="{00000000-0006-0000-0000-000001000000}">
      <text>
        <r>
          <rPr>
            <b/>
            <sz val="8"/>
            <color indexed="8"/>
            <rFont val="Tahoma"/>
            <family val="2"/>
          </rPr>
          <t>1.</t>
        </r>
        <r>
          <rPr>
            <sz val="8"/>
            <color indexed="8"/>
            <rFont val="Tahoma"/>
            <family val="2"/>
          </rPr>
          <t xml:space="preserve">  Line 3 (applicable columns)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11" authorId="0" shapeId="0" xr:uid="{00000000-0006-0000-0000-000002000000}">
      <text>
        <r>
          <rPr>
            <b/>
            <sz val="8"/>
            <color indexed="8"/>
            <rFont val="Tahoma"/>
            <family val="2"/>
          </rPr>
          <t>2.</t>
        </r>
        <r>
          <rPr>
            <sz val="8"/>
            <color indexed="8"/>
            <rFont val="Tahoma"/>
            <family val="2"/>
          </rPr>
          <t xml:space="preserve"> Line 20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Enter into the calculator as a positive number; amount will be subtracted from the Analysis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12" authorId="1" shapeId="0" xr:uid="{00000000-0006-0000-0000-000003000000}">
      <text>
        <r>
          <rPr>
            <b/>
            <sz val="8"/>
            <color indexed="8"/>
            <rFont val="Tahoma"/>
            <family val="2"/>
          </rPr>
          <t>3.</t>
        </r>
        <r>
          <rPr>
            <sz val="8"/>
            <color indexed="8"/>
            <rFont val="Tahoma"/>
            <family val="2"/>
          </rPr>
          <t xml:space="preserve">  Line 18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13" authorId="0" shapeId="0" xr:uid="{00000000-0006-0000-0000-000004000000}">
      <text>
        <r>
          <rPr>
            <b/>
            <sz val="8"/>
            <color indexed="8"/>
            <rFont val="Tahoma"/>
            <family val="2"/>
          </rPr>
          <t>4.</t>
        </r>
        <r>
          <rPr>
            <sz val="8"/>
            <color indexed="8"/>
            <rFont val="Tahoma"/>
            <family val="2"/>
          </rPr>
          <t xml:space="preserve"> Line 19 (as itemized), Line 14 (if applicable)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Enter the amounts for Amortization/Casualty Loss/Nonrecurring Expenses for properties currently owned and rented.
</t>
        </r>
        <r>
          <rPr>
            <sz val="8"/>
            <color indexed="8"/>
            <rFont val="Tahoma"/>
            <family val="2"/>
          </rPr>
          <t xml:space="preserve">Enter any repairs ONLY if they are Extraordinary, Not Likely to Recur and Not part of the cost of doing business (owning and maintaining rental property)
</t>
        </r>
      </text>
    </comment>
    <comment ref="B14" authorId="0" shapeId="0" xr:uid="{00000000-0006-0000-0000-000005000000}">
      <text>
        <r>
          <rPr>
            <b/>
            <sz val="8"/>
            <color indexed="8"/>
            <rFont val="Tahoma"/>
            <family val="2"/>
          </rPr>
          <t>5.</t>
        </r>
        <r>
          <rPr>
            <sz val="8"/>
            <color indexed="8"/>
            <rFont val="Tahoma"/>
            <family val="2"/>
          </rPr>
          <t xml:space="preserve">  Line 9 from the appropriate column for the corresponding 2-4 unit owner occupied property.  NOTE:  insurance for the 2-4 unit primary residence must be counted in the monthly housing obligation (front ratio).
</t>
        </r>
      </text>
    </comment>
    <comment ref="B15" authorId="0" shapeId="0" xr:uid="{00000000-0006-0000-0000-000006000000}">
      <text>
        <r>
          <rPr>
            <b/>
            <sz val="8"/>
            <color indexed="8"/>
            <rFont val="Tahoma"/>
            <family val="2"/>
          </rPr>
          <t>6.</t>
        </r>
        <r>
          <rPr>
            <sz val="8"/>
            <color indexed="8"/>
            <rFont val="Tahoma"/>
            <family val="2"/>
          </rPr>
          <t xml:space="preserve">  Line 12 from the appropriate column, for the corresponding 2-4 unit primary residence. 
</t>
        </r>
      </text>
    </comment>
    <comment ref="B16" authorId="0" shapeId="0" xr:uid="{00000000-0006-0000-0000-000007000000}">
      <text>
        <r>
          <rPr>
            <sz val="8"/>
            <color indexed="8"/>
            <rFont val="Tahoma"/>
            <family val="2"/>
          </rPr>
          <t>7.  Line 16 from the appropriate column for the corresponding 2-4 unit owner occupied property.  NOTE:  taxes for the 2-4 unit primary residence must be counted in the monthly housing obligation (front ratio).</t>
        </r>
      </text>
    </comment>
    <comment ref="B17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8. This expense must be specifically identified on Sched E in order to add it back.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1" authorId="0" shapeId="0" xr:uid="{00000000-0006-0000-0000-000009000000}">
      <text>
        <r>
          <rPr>
            <b/>
            <sz val="8"/>
            <color indexed="8"/>
            <rFont val="Tahoma"/>
            <family val="2"/>
          </rPr>
          <t>10.</t>
        </r>
        <r>
          <rPr>
            <sz val="8"/>
            <color indexed="8"/>
            <rFont val="Tahoma"/>
            <family val="2"/>
          </rPr>
          <t xml:space="preserve"> Enter the number of months of information in tax returns. Assume 12 months of rental income/expenses for each tax year, unless other documentation (i.e. Closing Disclosure) proving date of property acquisition has been provided.
</t>
        </r>
      </text>
    </comment>
    <comment ref="B22" authorId="3" shapeId="0" xr:uid="{00000000-0006-0000-0000-00000A000000}">
      <text>
        <r>
          <rPr>
            <b/>
            <sz val="8"/>
            <color indexed="8"/>
            <rFont val="Tahoma"/>
            <family val="2"/>
          </rPr>
          <t xml:space="preserve">11.   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>If</t>
        </r>
        <r>
          <rPr>
            <sz val="8"/>
            <color indexed="8"/>
            <rFont val="Tahoma"/>
            <family val="2"/>
          </rPr>
          <t xml:space="preserve"> Borrower  has &lt; 1 yr. landlord experience, use only the amount which is &lt;  proposed monthly PITIA payment on the subject mortgage to offset the monthly housing debt this property represents.
</t>
        </r>
        <r>
          <rPr>
            <sz val="8"/>
            <color indexed="8"/>
            <rFont val="Tahoma"/>
            <family val="2"/>
          </rPr>
          <t xml:space="preserve">               
</t>
        </r>
        <r>
          <rPr>
            <b/>
            <sz val="8"/>
            <color indexed="8"/>
            <rFont val="Tahoma"/>
            <family val="2"/>
          </rPr>
          <t>If</t>
        </r>
        <r>
          <rPr>
            <sz val="8"/>
            <color indexed="8"/>
            <rFont val="Tahoma"/>
            <family val="2"/>
          </rPr>
          <t xml:space="preserve"> Borrower has &gt; 1 yr. landlord experience, use any amount which is &gt; the proposed monthly PITIA payment as income from the subject property to help the Borrower qualify for the mortgage.
</t>
        </r>
        <r>
          <rPr>
            <sz val="8"/>
            <color indexed="8"/>
            <rFont val="Tahoma"/>
            <family val="2"/>
          </rPr>
          <t xml:space="preserve">
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29" authorId="1" shapeId="0" xr:uid="{2EB36642-63D8-4510-9A7A-7591FF4DEF21}">
      <text>
        <r>
          <rPr>
            <b/>
            <sz val="9"/>
            <color indexed="81"/>
            <rFont val="Tahoma"/>
            <family val="2"/>
          </rPr>
          <t xml:space="preserve">A borrower currently renting IS considered to have a primary housing expense.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<sst xmlns="http://schemas.openxmlformats.org/spreadsheetml/2006/main" count="43" uniqueCount="40">
  <si>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A value must be entered in each cell to correctly calculate income. If there is no value related to a specific cell, enter "0."</t>
  </si>
  <si>
    <t>Place your cursor on the red triangle in the upper, right-hand corner of the cell for more information and instructions.</t>
  </si>
  <si>
    <t>Most Recent Year</t>
  </si>
  <si>
    <t>Prior Year</t>
  </si>
  <si>
    <t xml:space="preserve"> </t>
  </si>
  <si>
    <t>PRIMARY RESIDENCE - 2-4 UNIT OWNER-OCCUPIED PROPERTIES - USING SCHEDULE E</t>
  </si>
  <si>
    <t>Gross Rent Received</t>
  </si>
  <si>
    <t xml:space="preserve">Total Expenses </t>
  </si>
  <si>
    <t>(</t>
  </si>
  <si>
    <t>)      (</t>
  </si>
  <si>
    <t>)</t>
  </si>
  <si>
    <t>Depreciation Expense</t>
  </si>
  <si>
    <t>Amortization/Casualty Loss/One-Time Expense</t>
  </si>
  <si>
    <t>Insurance</t>
  </si>
  <si>
    <t>Mortgage Interest</t>
  </si>
  <si>
    <t>Taxes</t>
  </si>
  <si>
    <t>Currently has a housing pmt and 1 year rental income = no restrictions</t>
  </si>
  <si>
    <t>Homeowners' Association Dues (HOA)</t>
  </si>
  <si>
    <t>Total Adjusted Gross Income</t>
  </si>
  <si>
    <t>NO. of Months Rental Income/Expenses Reviewed</t>
  </si>
  <si>
    <t xml:space="preserve">For further clarification and documentation requirements see: </t>
  </si>
  <si>
    <t>FNMA SEL-2023-09/B3-3.1-08 and FHLMC Bulletin 2023-19/5306.3/5306.4</t>
  </si>
  <si>
    <t>Does not have a housing pmt and does not have rental income = no income at all</t>
  </si>
  <si>
    <t>Gross Monthly Rent</t>
  </si>
  <si>
    <t>Lesser of lease agreement or appraisal market rent.  For multi-unit properties, combine gross rent from all rental units.</t>
  </si>
  <si>
    <t>The remaining 25% accounts for vacancy loss, maintenance, and management expenses.</t>
  </si>
  <si>
    <t>x .75</t>
  </si>
  <si>
    <t>Full PITIA Payments for this Property</t>
  </si>
  <si>
    <t xml:space="preserve">Amount of rental income that can be used to qualify.  </t>
  </si>
  <si>
    <t>*</t>
  </si>
  <si>
    <t xml:space="preserve">When rental income is considered from multiple rental properties, the income or loss is calculated on a per property basis and then aggregated across all non-subject properties.  </t>
  </si>
  <si>
    <t>Comments</t>
  </si>
  <si>
    <t>Does the borrower currently own a principle residence or have a current primary housing expense?</t>
  </si>
  <si>
    <t>Does the borrower have 1 year documented property management experience or  one-year history of receiving rental income from the related property?</t>
  </si>
  <si>
    <r>
      <t xml:space="preserve">Currently has housing pmt and </t>
    </r>
    <r>
      <rPr>
        <b/>
        <sz val="10"/>
        <color theme="0"/>
        <rFont val="Arial"/>
        <family val="2"/>
      </rPr>
      <t>less</t>
    </r>
    <r>
      <rPr>
        <sz val="10"/>
        <color theme="0"/>
        <rFont val="Arial"/>
        <family val="2"/>
      </rPr>
      <t xml:space="preserve"> than 1 yr rental income = capped at PITIA</t>
    </r>
  </si>
  <si>
    <t>Select from Dropdown</t>
  </si>
  <si>
    <r>
      <t>Total Adjusted Gross Income/</t>
    </r>
    <r>
      <rPr>
        <sz val="12"/>
        <color indexed="10"/>
        <rFont val="Arial"/>
        <family val="2"/>
      </rPr>
      <t>(Loss)</t>
    </r>
    <r>
      <rPr>
        <sz val="12"/>
        <rFont val="Arial"/>
        <family val="2"/>
      </rPr>
      <t xml:space="preserve"> Both Years</t>
    </r>
  </si>
  <si>
    <r>
      <t>Average Monthly Income/</t>
    </r>
    <r>
      <rPr>
        <sz val="12"/>
        <color indexed="10"/>
        <rFont val="Arial"/>
        <family val="2"/>
      </rPr>
      <t>(Loss)</t>
    </r>
    <r>
      <rPr>
        <sz val="12"/>
        <rFont val="Arial"/>
        <family val="2"/>
      </rPr>
      <t xml:space="preserve"> for this Property</t>
    </r>
  </si>
  <si>
    <r>
      <rPr>
        <b/>
        <u/>
        <sz val="12"/>
        <color rgb="FFFF0000"/>
        <rFont val="Arial"/>
        <family val="2"/>
      </rPr>
      <t>Complete the below if:</t>
    </r>
    <r>
      <rPr>
        <b/>
        <sz val="12"/>
        <color indexed="30"/>
        <rFont val="Arial"/>
        <family val="2"/>
      </rPr>
      <t xml:space="preserve"> The property was acquired after January 1st of the prior year, acquired subsequent to the most recent tax filing or justification for using a lease agreement or appraisal market rent form.  </t>
    </r>
  </si>
  <si>
    <t>For complete Essent underwriting guidelines, go to essent.us. Consult your program/product guidelines to determine qualifying income eligibility.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</si>
</sst>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7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6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sz val="12"/>
      <color indexed="23"/>
      <name val="Arial"/>
      <family val="2"/>
    </font>
    <font>
      <b/>
      <sz val="12"/>
      <color rgb="FF0099CC"/>
      <name val="Arial"/>
      <family val="2"/>
    </font>
    <font>
      <b/>
      <u/>
      <sz val="12"/>
      <color rgb="FFFF0000"/>
      <name val="Arial"/>
      <family val="2"/>
    </font>
    <font>
      <b/>
      <sz val="12"/>
      <color indexed="30"/>
      <name val="Arial"/>
      <family val="2"/>
    </font>
    <font>
      <i/>
      <sz val="12"/>
      <color rgb="FF0066FF"/>
      <name val="Arial"/>
      <family val="2"/>
    </font>
    <font>
      <b/>
      <sz val="10"/>
      <color rgb="FF0099CC"/>
      <name val="Arial"/>
      <family val="2"/>
    </font>
    <font>
      <i/>
      <sz val="10"/>
      <color rgb="FF00B0F0"/>
      <name val="Arial"/>
      <family val="2"/>
    </font>
    <font>
      <b/>
      <sz val="10"/>
      <color rgb="FF00B0F0"/>
      <name val="Arial"/>
      <family val="2"/>
    </font>
    <font>
      <b/>
      <sz val="10"/>
      <color rgb="FFFF0000"/>
      <name val="Arial"/>
      <family val="2"/>
    </font>
    <font>
      <b/>
      <sz val="11"/>
      <color rgb="FF0099CC"/>
      <name val="Arial"/>
      <family val="2"/>
    </font>
    <font>
      <i/>
      <sz val="8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009DD1"/>
        <bgColor indexed="64"/>
      </patternFill>
    </fill>
    <fill>
      <patternFill patternType="solid">
        <fgColor theme="0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auto="1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9DD1"/>
      </left>
      <right/>
      <top/>
      <bottom style="medium">
        <color rgb="FF009DD1"/>
      </bottom>
      <diagonal/>
    </border>
    <border>
      <left/>
      <right style="medium">
        <color rgb="FF009DD1"/>
      </right>
      <top/>
      <bottom/>
      <diagonal/>
    </border>
    <border>
      <left style="medium">
        <color rgb="FF009DD1"/>
      </left>
      <right/>
      <top/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99CC"/>
      </left>
      <right/>
      <top style="medium">
        <color rgb="FF0099CC"/>
      </top>
      <bottom style="medium">
        <color rgb="FF0099CC"/>
      </bottom>
      <diagonal/>
    </border>
    <border>
      <left/>
      <right style="medium">
        <color rgb="FF0099CC"/>
      </right>
      <top style="medium">
        <color rgb="FF0099CC"/>
      </top>
      <bottom style="medium">
        <color rgb="FF0099CC"/>
      </bottom>
      <diagonal/>
    </border>
    <border>
      <left style="medium">
        <color rgb="FF009DD1"/>
      </left>
      <right/>
      <top style="medium">
        <color rgb="FF009DD1"/>
      </top>
      <bottom/>
      <diagonal/>
    </border>
    <border>
      <left/>
      <right/>
      <top style="medium">
        <color rgb="FF009DD1"/>
      </top>
      <bottom/>
      <diagonal/>
    </border>
    <border>
      <left/>
      <right style="medium">
        <color rgb="FF009DD1"/>
      </right>
      <top style="medium">
        <color rgb="FF009DD1"/>
      </top>
      <bottom/>
      <diagonal/>
    </border>
    <border>
      <left/>
      <right/>
      <top/>
      <bottom style="medium">
        <color rgb="FF009DD1"/>
      </bottom>
      <diagonal/>
    </border>
    <border>
      <left/>
      <right style="medium">
        <color rgb="FF009DD1"/>
      </right>
      <top/>
      <bottom style="medium">
        <color rgb="FF009DD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 style="double">
        <color rgb="FF00009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3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vertical="center" wrapText="1"/>
    </xf>
    <xf numFmtId="164" fontId="13" fillId="2" borderId="0" xfId="0" applyNumberFormat="1" applyFont="1" applyFill="1" applyAlignment="1">
      <alignment vertical="center"/>
    </xf>
    <xf numFmtId="8" fontId="13" fillId="2" borderId="0" xfId="0" applyNumberFormat="1" applyFont="1" applyFill="1" applyAlignment="1">
      <alignment vertical="center"/>
    </xf>
    <xf numFmtId="0" fontId="11" fillId="0" borderId="2" xfId="0" applyFont="1" applyBorder="1" applyAlignment="1">
      <alignment vertical="center"/>
    </xf>
    <xf numFmtId="0" fontId="10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7" fontId="11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" fontId="2" fillId="0" borderId="0" xfId="0" applyNumberFormat="1" applyFont="1" applyAlignment="1" applyProtection="1">
      <alignment horizontal="left" vertical="center"/>
      <protection locked="0"/>
    </xf>
    <xf numFmtId="0" fontId="20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8" fontId="2" fillId="0" borderId="0" xfId="0" applyNumberFormat="1" applyFont="1" applyAlignment="1">
      <alignment vertical="center"/>
    </xf>
    <xf numFmtId="0" fontId="22" fillId="0" borderId="0" xfId="0" applyFont="1" applyAlignment="1">
      <alignment horizontal="right" vertical="center"/>
    </xf>
    <xf numFmtId="8" fontId="2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8" fontId="2" fillId="3" borderId="0" xfId="0" applyNumberFormat="1" applyFont="1" applyFill="1" applyAlignment="1">
      <alignment vertical="center"/>
    </xf>
    <xf numFmtId="38" fontId="2" fillId="0" borderId="0" xfId="0" applyNumberFormat="1" applyFont="1" applyAlignment="1">
      <alignment vertical="center"/>
    </xf>
    <xf numFmtId="8" fontId="23" fillId="2" borderId="0" xfId="0" applyNumberFormat="1" applyFont="1" applyFill="1" applyAlignment="1">
      <alignment vertical="center"/>
    </xf>
    <xf numFmtId="8" fontId="2" fillId="2" borderId="0" xfId="0" applyNumberFormat="1" applyFont="1" applyFill="1" applyAlignment="1">
      <alignment vertical="center"/>
    </xf>
    <xf numFmtId="38" fontId="2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28" fillId="7" borderId="1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8" fontId="32" fillId="8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8" fontId="35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8" fontId="32" fillId="5" borderId="0" xfId="0" applyNumberFormat="1" applyFont="1" applyFill="1" applyAlignment="1">
      <alignment horizontal="center" vertical="center" wrapText="1"/>
    </xf>
    <xf numFmtId="0" fontId="31" fillId="2" borderId="0" xfId="0" applyFont="1" applyFill="1" applyAlignment="1">
      <alignment horizontal="center" vertical="center"/>
    </xf>
    <xf numFmtId="0" fontId="10" fillId="4" borderId="11" xfId="0" applyFont="1" applyFill="1" applyBorder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21" fillId="7" borderId="0" xfId="0" applyFont="1" applyFill="1" applyAlignment="1">
      <alignment horizontal="right" vertical="center"/>
    </xf>
    <xf numFmtId="0" fontId="30" fillId="7" borderId="0" xfId="0" applyFont="1" applyFill="1" applyAlignment="1">
      <alignment horizontal="right" vertical="center"/>
    </xf>
    <xf numFmtId="0" fontId="30" fillId="7" borderId="2" xfId="0" applyFont="1" applyFill="1" applyBorder="1" applyAlignment="1">
      <alignment horizontal="right" vertical="center"/>
    </xf>
    <xf numFmtId="0" fontId="24" fillId="7" borderId="6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7" borderId="8" xfId="0" applyFont="1" applyFill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/>
    </xf>
    <xf numFmtId="0" fontId="29" fillId="7" borderId="0" xfId="0" applyFont="1" applyFill="1" applyAlignment="1">
      <alignment horizontal="center" vertical="center"/>
    </xf>
    <xf numFmtId="0" fontId="29" fillId="7" borderId="2" xfId="0" applyFont="1" applyFill="1" applyBorder="1" applyAlignment="1">
      <alignment horizontal="center" vertical="center"/>
    </xf>
    <xf numFmtId="0" fontId="30" fillId="7" borderId="0" xfId="0" applyFont="1" applyFill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8" fontId="2" fillId="6" borderId="0" xfId="0" applyNumberFormat="1" applyFont="1" applyFill="1" applyAlignment="1">
      <alignment horizontal="right" vertical="center"/>
    </xf>
    <xf numFmtId="8" fontId="2" fillId="0" borderId="0" xfId="0" applyNumberFormat="1" applyFont="1" applyAlignment="1">
      <alignment vertical="center"/>
    </xf>
    <xf numFmtId="8" fontId="23" fillId="2" borderId="0" xfId="0" applyNumberFormat="1" applyFont="1" applyFill="1" applyAlignment="1">
      <alignment vertical="center"/>
    </xf>
    <xf numFmtId="8" fontId="2" fillId="0" borderId="21" xfId="0" applyNumberFormat="1" applyFont="1" applyBorder="1" applyAlignment="1" applyProtection="1">
      <alignment vertical="center"/>
      <protection locked="0"/>
    </xf>
    <xf numFmtId="8" fontId="23" fillId="6" borderId="0" xfId="0" applyNumberFormat="1" applyFont="1" applyFill="1" applyAlignment="1">
      <alignment vertical="center"/>
    </xf>
    <xf numFmtId="8" fontId="2" fillId="0" borderId="24" xfId="0" applyNumberFormat="1" applyFont="1" applyBorder="1" applyAlignment="1" applyProtection="1">
      <alignment vertical="center"/>
      <protection locked="0"/>
    </xf>
    <xf numFmtId="8" fontId="2" fillId="0" borderId="25" xfId="0" applyNumberFormat="1" applyFont="1" applyBorder="1" applyAlignment="1" applyProtection="1">
      <alignment vertical="center"/>
      <protection locked="0"/>
    </xf>
    <xf numFmtId="8" fontId="2" fillId="0" borderId="12" xfId="0" applyNumberFormat="1" applyFont="1" applyBorder="1" applyAlignment="1" applyProtection="1">
      <alignment vertical="center"/>
      <protection locked="0"/>
    </xf>
    <xf numFmtId="8" fontId="2" fillId="0" borderId="13" xfId="0" applyNumberFormat="1" applyFont="1" applyBorder="1" applyAlignment="1" applyProtection="1">
      <alignment vertical="center"/>
      <protection locked="0"/>
    </xf>
    <xf numFmtId="8" fontId="2" fillId="0" borderId="22" xfId="0" applyNumberFormat="1" applyFont="1" applyBorder="1" applyAlignment="1" applyProtection="1">
      <alignment vertical="center"/>
      <protection locked="0"/>
    </xf>
    <xf numFmtId="0" fontId="2" fillId="2" borderId="0" xfId="0" applyFont="1" applyFill="1" applyAlignment="1">
      <alignment horizontal="left" vertical="center" wrapText="1"/>
    </xf>
    <xf numFmtId="8" fontId="32" fillId="8" borderId="14" xfId="0" applyNumberFormat="1" applyFont="1" applyFill="1" applyBorder="1" applyAlignment="1" applyProtection="1">
      <alignment horizontal="center" vertical="center" wrapText="1"/>
      <protection locked="0"/>
    </xf>
    <xf numFmtId="8" fontId="32" fillId="8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8" fontId="2" fillId="3" borderId="0" xfId="0" applyNumberFormat="1" applyFont="1" applyFill="1" applyAlignment="1">
      <alignment vertical="center"/>
    </xf>
    <xf numFmtId="38" fontId="2" fillId="3" borderId="0" xfId="0" applyNumberFormat="1" applyFont="1" applyFill="1" applyAlignment="1">
      <alignment vertical="center"/>
    </xf>
    <xf numFmtId="40" fontId="2" fillId="0" borderId="21" xfId="0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7" fillId="4" borderId="0" xfId="0" applyFont="1" applyFill="1" applyAlignment="1">
      <alignment horizontal="left" vertical="center" wrapText="1"/>
    </xf>
    <xf numFmtId="8" fontId="2" fillId="0" borderId="21" xfId="0" applyNumberFormat="1" applyFont="1" applyBorder="1" applyAlignment="1" applyProtection="1">
      <alignment horizontal="right" vertical="center"/>
      <protection locked="0"/>
    </xf>
    <xf numFmtId="8" fontId="22" fillId="0" borderId="21" xfId="0" applyNumberFormat="1" applyFont="1" applyBorder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0" fillId="4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right" vertical="center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6" fillId="0" borderId="0" xfId="0" applyFont="1" applyAlignment="1">
      <alignment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8" fontId="23" fillId="6" borderId="23" xfId="0" applyNumberFormat="1" applyFont="1" applyFill="1" applyBorder="1" applyAlignment="1">
      <alignment vertical="center"/>
    </xf>
    <xf numFmtId="8" fontId="23" fillId="6" borderId="21" xfId="0" applyNumberFormat="1" applyFont="1" applyFill="1" applyBorder="1" applyAlignment="1">
      <alignment vertical="center"/>
    </xf>
    <xf numFmtId="8" fontId="23" fillId="3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9DD1"/>
      <color rgb="FFEFEFF0"/>
      <color rgb="FF009DDA"/>
      <color rgb="FF00A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12700</xdr:rowOff>
    </xdr:from>
    <xdr:to>
      <xdr:col>18</xdr:col>
      <xdr:colOff>12700</xdr:colOff>
      <xdr:row>1</xdr:row>
      <xdr:rowOff>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A2D23EB-7205-A58F-2827-61D68F40FFE3}"/>
            </a:ext>
          </a:extLst>
        </xdr:cNvPr>
        <xdr:cNvGrpSpPr/>
      </xdr:nvGrpSpPr>
      <xdr:grpSpPr>
        <a:xfrm>
          <a:off x="76200" y="12700"/>
          <a:ext cx="8461375" cy="920750"/>
          <a:chOff x="76200" y="12700"/>
          <a:chExt cx="9677400" cy="927100"/>
        </a:xfrm>
      </xdr:grpSpPr>
      <xdr:pic>
        <xdr:nvPicPr>
          <xdr:cNvPr id="2" name="Picture 40">
            <a:extLst>
              <a:ext uri="{FF2B5EF4-FFF2-40B4-BE49-F238E27FC236}">
                <a16:creationId xmlns:a16="http://schemas.microsoft.com/office/drawing/2014/main" id="{A363A03B-2CCF-5B4E-9E47-6F860B9234D1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3669" r="2255"/>
          <a:stretch/>
        </xdr:blipFill>
        <xdr:spPr bwMode="auto">
          <a:xfrm>
            <a:off x="88900" y="12700"/>
            <a:ext cx="9664700" cy="927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A50BAC88-485F-BD43-B87E-AE63DE988F49}"/>
              </a:ext>
            </a:extLst>
          </xdr:cNvPr>
          <xdr:cNvSpPr txBox="1"/>
        </xdr:nvSpPr>
        <xdr:spPr>
          <a:xfrm>
            <a:off x="76200" y="12700"/>
            <a:ext cx="8638685" cy="927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rtlCol="0" anchor="ctr" anchorCtr="0"/>
          <a:lstStyle/>
          <a:p>
            <a:r>
              <a:rPr lang="en-US" sz="1450" b="1" i="0">
                <a:solidFill>
                  <a:srgbClr val="0057B8"/>
                </a:solidFill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rPr>
              <a:t>2025 SCHEDULE E INCOME CALCULATOR</a:t>
            </a:r>
          </a:p>
          <a:p>
            <a:r>
              <a:rPr lang="en-US" sz="1450" b="1" i="0">
                <a:solidFill>
                  <a:srgbClr val="0057B8"/>
                </a:solidFill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rPr>
              <a:t>PRIMARY RESIDENCE 2-to-4-UNIT OWNER OCCUPIED</a:t>
            </a:r>
          </a:p>
        </xdr:txBody>
      </xdr:sp>
    </xdr:grpSp>
    <xdr:clientData/>
  </xdr:twoCellAnchor>
  <xdr:twoCellAnchor>
    <xdr:from>
      <xdr:col>0</xdr:col>
      <xdr:colOff>25400</xdr:colOff>
      <xdr:row>50</xdr:row>
      <xdr:rowOff>165100</xdr:rowOff>
    </xdr:from>
    <xdr:to>
      <xdr:col>18</xdr:col>
      <xdr:colOff>12700</xdr:colOff>
      <xdr:row>55</xdr:row>
      <xdr:rowOff>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E13CC685-1FF9-9B4B-9E66-E6D9302C0238}"/>
            </a:ext>
          </a:extLst>
        </xdr:cNvPr>
        <xdr:cNvGrpSpPr/>
      </xdr:nvGrpSpPr>
      <xdr:grpSpPr>
        <a:xfrm>
          <a:off x="25400" y="12023725"/>
          <a:ext cx="8512175" cy="787400"/>
          <a:chOff x="300789" y="9792368"/>
          <a:chExt cx="7782560" cy="463884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BB22F6DE-84AA-66EC-EE0E-A7A7E2B606B1}"/>
              </a:ext>
            </a:extLst>
          </xdr:cNvPr>
          <xdr:cNvSpPr/>
        </xdr:nvSpPr>
        <xdr:spPr>
          <a:xfrm>
            <a:off x="300789" y="9799052"/>
            <a:ext cx="7782560" cy="457200"/>
          </a:xfrm>
          <a:prstGeom prst="rect">
            <a:avLst/>
          </a:prstGeom>
          <a:solidFill>
            <a:srgbClr val="EFEFF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1D13621B-1EB6-F118-6C03-F1F2E9E6E600}"/>
              </a:ext>
            </a:extLst>
          </xdr:cNvPr>
          <xdr:cNvSpPr txBox="1"/>
        </xdr:nvSpPr>
        <xdr:spPr>
          <a:xfrm>
            <a:off x="308643" y="9792368"/>
            <a:ext cx="5717486" cy="4545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109728" rtlCol="0" anchor="ctr" anchorCtr="0"/>
          <a:lstStyle/>
          <a:p>
            <a:pPr>
              <a:lnSpc>
                <a:spcPct val="150000"/>
              </a:lnSpc>
            </a:pPr>
            <a:r>
              <a:rPr lang="en-US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Mortgage Insurance provided by Essent Guaranty, Inc.</a:t>
            </a:r>
            <a:br>
              <a:rPr lang="en-US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© 2025 Essent Guaranty, Inc., All rights reserved. | essent.us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A503FECE-9A24-EF29-72A7-666D78A47D61}"/>
              </a:ext>
            </a:extLst>
          </xdr:cNvPr>
          <xdr:cNvSpPr txBox="1"/>
        </xdr:nvSpPr>
        <xdr:spPr>
          <a:xfrm>
            <a:off x="6283158" y="9971519"/>
            <a:ext cx="1730471" cy="1883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Ins="109728" rtlCol="0" anchor="t"/>
          <a:lstStyle/>
          <a:p>
            <a:pPr algn="r"/>
            <a:r>
              <a:rPr lang="en-US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EGI-8629.001 (01/25)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8"/>
  <sheetViews>
    <sheetView showGridLines="0" tabSelected="1" zoomScaleNormal="100" workbookViewId="0">
      <selection activeCell="E7" sqref="E7:F7"/>
    </sheetView>
  </sheetViews>
  <sheetFormatPr defaultColWidth="11.42578125" defaultRowHeight="12.75" x14ac:dyDescent="0.2"/>
  <cols>
    <col min="1" max="1" width="4.85546875" style="12" customWidth="1"/>
    <col min="2" max="2" width="59.42578125" style="12" customWidth="1"/>
    <col min="3" max="3" width="8.85546875" style="12" customWidth="1"/>
    <col min="4" max="5" width="10.7109375" style="12" customWidth="1"/>
    <col min="6" max="6" width="8.42578125" style="12" customWidth="1"/>
    <col min="7" max="8" width="10.7109375" style="12" customWidth="1"/>
    <col min="9" max="9" width="3.42578125" style="2" customWidth="1"/>
    <col min="10" max="18" width="11.42578125" style="1" hidden="1" customWidth="1"/>
    <col min="19" max="16384" width="11.42578125" style="12"/>
  </cols>
  <sheetData>
    <row r="1" spans="1:26" ht="74.099999999999994" customHeight="1" x14ac:dyDescent="0.2"/>
    <row r="2" spans="1:26" ht="20.100000000000001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26" ht="3.75" customHeight="1" x14ac:dyDescent="0.2">
      <c r="A3" s="14"/>
      <c r="B3" s="15"/>
      <c r="C3" s="15"/>
      <c r="D3" s="15"/>
      <c r="E3" s="15"/>
      <c r="F3" s="15"/>
      <c r="G3" s="15"/>
      <c r="H3" s="15"/>
    </row>
    <row r="4" spans="1:26" ht="12.75" customHeight="1" x14ac:dyDescent="0.2">
      <c r="A4" s="83" t="s">
        <v>0</v>
      </c>
      <c r="B4" s="83"/>
      <c r="C4" s="77" t="s">
        <v>39</v>
      </c>
      <c r="D4" s="77"/>
      <c r="E4" s="77"/>
      <c r="F4" s="77"/>
      <c r="G4" s="77"/>
      <c r="H4" s="77"/>
      <c r="I4" s="3"/>
    </row>
    <row r="5" spans="1:26" ht="31.5" customHeight="1" x14ac:dyDescent="0.2">
      <c r="A5" s="83"/>
      <c r="B5" s="83"/>
      <c r="C5" s="77"/>
      <c r="D5" s="77"/>
      <c r="E5" s="77"/>
      <c r="F5" s="77"/>
      <c r="G5" s="77"/>
      <c r="H5" s="77"/>
      <c r="I5" s="3"/>
    </row>
    <row r="6" spans="1:26" ht="30.75" customHeight="1" x14ac:dyDescent="0.2">
      <c r="A6" s="87" t="s">
        <v>1</v>
      </c>
      <c r="B6" s="87"/>
      <c r="C6" s="8"/>
      <c r="D6" s="88" t="s">
        <v>2</v>
      </c>
      <c r="E6" s="88"/>
      <c r="F6" s="16"/>
      <c r="G6" s="88" t="s">
        <v>3</v>
      </c>
      <c r="H6" s="88"/>
    </row>
    <row r="7" spans="1:26" ht="15" x14ac:dyDescent="0.2">
      <c r="A7" s="87"/>
      <c r="B7" s="87"/>
      <c r="C7" s="8"/>
      <c r="D7" s="17">
        <v>20</v>
      </c>
      <c r="E7" s="86"/>
      <c r="F7" s="86"/>
      <c r="G7" s="8">
        <v>20</v>
      </c>
      <c r="H7" s="18"/>
    </row>
    <row r="8" spans="1:26" ht="19.5" customHeight="1" x14ac:dyDescent="0.2">
      <c r="A8" s="89" t="s">
        <v>5</v>
      </c>
      <c r="B8" s="89"/>
      <c r="C8" s="89"/>
      <c r="D8" s="89"/>
      <c r="E8" s="89"/>
      <c r="F8" s="89"/>
      <c r="G8" s="89"/>
      <c r="H8" s="89"/>
    </row>
    <row r="9" spans="1:26" ht="15.75" x14ac:dyDescent="0.2">
      <c r="A9" s="19"/>
      <c r="B9" s="20"/>
      <c r="C9" s="20"/>
      <c r="D9" s="90"/>
      <c r="E9" s="90"/>
      <c r="F9" s="90"/>
      <c r="G9" s="90"/>
      <c r="H9" s="90"/>
    </row>
    <row r="10" spans="1:26" ht="15.75" x14ac:dyDescent="0.2">
      <c r="A10" s="21">
        <v>1</v>
      </c>
      <c r="B10" s="8" t="s">
        <v>6</v>
      </c>
      <c r="C10" s="8"/>
      <c r="D10" s="84">
        <v>0</v>
      </c>
      <c r="E10" s="84"/>
      <c r="F10" s="22"/>
      <c r="G10" s="67">
        <v>0</v>
      </c>
      <c r="H10" s="67"/>
    </row>
    <row r="11" spans="1:26" ht="20.25" x14ac:dyDescent="0.2">
      <c r="A11" s="21">
        <v>2</v>
      </c>
      <c r="B11" s="8" t="s">
        <v>7</v>
      </c>
      <c r="C11" s="23" t="s">
        <v>8</v>
      </c>
      <c r="D11" s="85">
        <v>0</v>
      </c>
      <c r="E11" s="85"/>
      <c r="F11" s="24" t="s">
        <v>9</v>
      </c>
      <c r="G11" s="85">
        <v>0</v>
      </c>
      <c r="H11" s="85"/>
      <c r="I11" s="25" t="s">
        <v>10</v>
      </c>
      <c r="S11" s="81"/>
      <c r="T11" s="82"/>
      <c r="U11" s="82"/>
      <c r="V11" s="82"/>
      <c r="W11" s="82"/>
      <c r="X11" s="82"/>
      <c r="Y11" s="82"/>
      <c r="Z11" s="82"/>
    </row>
    <row r="12" spans="1:26" ht="15.75" x14ac:dyDescent="0.2">
      <c r="A12" s="21">
        <v>3</v>
      </c>
      <c r="B12" s="8" t="s">
        <v>11</v>
      </c>
      <c r="C12" s="26"/>
      <c r="D12" s="84">
        <v>0</v>
      </c>
      <c r="E12" s="84"/>
      <c r="F12" s="24"/>
      <c r="G12" s="84">
        <v>0</v>
      </c>
      <c r="H12" s="84"/>
      <c r="I12" s="25"/>
    </row>
    <row r="13" spans="1:26" ht="15.75" x14ac:dyDescent="0.2">
      <c r="A13" s="21">
        <v>4</v>
      </c>
      <c r="B13" s="8" t="s">
        <v>12</v>
      </c>
      <c r="C13" s="8"/>
      <c r="D13" s="67">
        <v>0</v>
      </c>
      <c r="E13" s="67"/>
      <c r="F13" s="22"/>
      <c r="G13" s="67">
        <v>0</v>
      </c>
      <c r="H13" s="67"/>
    </row>
    <row r="14" spans="1:26" ht="15.75" x14ac:dyDescent="0.2">
      <c r="A14" s="21">
        <v>5</v>
      </c>
      <c r="B14" s="8" t="s">
        <v>13</v>
      </c>
      <c r="C14" s="8"/>
      <c r="D14" s="67">
        <v>0</v>
      </c>
      <c r="E14" s="67"/>
      <c r="F14" s="22"/>
      <c r="G14" s="67">
        <v>0</v>
      </c>
      <c r="H14" s="67"/>
    </row>
    <row r="15" spans="1:26" ht="15.75" x14ac:dyDescent="0.2">
      <c r="A15" s="21">
        <v>6</v>
      </c>
      <c r="B15" s="8" t="s">
        <v>14</v>
      </c>
      <c r="C15" s="8"/>
      <c r="D15" s="67">
        <v>0</v>
      </c>
      <c r="E15" s="67"/>
      <c r="F15" s="22"/>
      <c r="G15" s="67">
        <v>0</v>
      </c>
      <c r="H15" s="67"/>
    </row>
    <row r="16" spans="1:26" ht="15.75" x14ac:dyDescent="0.2">
      <c r="A16" s="21">
        <v>7</v>
      </c>
      <c r="B16" s="8" t="s">
        <v>15</v>
      </c>
      <c r="C16" s="8"/>
      <c r="D16" s="73">
        <v>0</v>
      </c>
      <c r="E16" s="73"/>
      <c r="F16" s="22"/>
      <c r="G16" s="73">
        <v>0</v>
      </c>
      <c r="H16" s="73"/>
      <c r="K16" s="1" t="s">
        <v>16</v>
      </c>
    </row>
    <row r="17" spans="1:18" ht="15.75" x14ac:dyDescent="0.2">
      <c r="A17" s="21">
        <v>8</v>
      </c>
      <c r="B17" s="8" t="s">
        <v>17</v>
      </c>
      <c r="C17" s="8"/>
      <c r="D17" s="71">
        <v>0</v>
      </c>
      <c r="E17" s="72"/>
      <c r="F17" s="22"/>
      <c r="G17" s="71">
        <v>0</v>
      </c>
      <c r="H17" s="72"/>
    </row>
    <row r="18" spans="1:18" ht="18" customHeight="1" x14ac:dyDescent="0.2">
      <c r="A18" s="21">
        <v>9</v>
      </c>
      <c r="B18" s="8" t="s">
        <v>18</v>
      </c>
      <c r="C18" s="8"/>
      <c r="D18" s="68">
        <f>D10-D11+D12+D13+D14+D15+D16+D17</f>
        <v>0</v>
      </c>
      <c r="E18" s="68"/>
      <c r="F18" s="22"/>
      <c r="G18" s="68">
        <f>G10-G11+G12+G13+G14+G15+G16+G17</f>
        <v>0</v>
      </c>
      <c r="H18" s="68"/>
      <c r="K18" s="1" t="b">
        <f>IF(G29="YES",1)</f>
        <v>0</v>
      </c>
      <c r="L18" s="1" t="b">
        <f>IF(G31="YES",2)</f>
        <v>0</v>
      </c>
      <c r="M18" s="1">
        <f>K18+L18</f>
        <v>0</v>
      </c>
      <c r="N18" s="4" t="b">
        <f>IF(M18=3,G36)</f>
        <v>0</v>
      </c>
    </row>
    <row r="19" spans="1:18" ht="15.75" x14ac:dyDescent="0.2">
      <c r="A19" s="20"/>
      <c r="B19" s="27"/>
      <c r="C19" s="27"/>
      <c r="D19" s="28"/>
      <c r="E19" s="28"/>
      <c r="F19" s="28"/>
      <c r="G19" s="28"/>
      <c r="H19" s="27"/>
    </row>
    <row r="20" spans="1:18" ht="15.75" x14ac:dyDescent="0.2">
      <c r="A20" s="21">
        <v>10</v>
      </c>
      <c r="B20" s="8" t="s">
        <v>36</v>
      </c>
      <c r="C20" s="8"/>
      <c r="D20" s="108">
        <f>SUM(D18+G18)</f>
        <v>0</v>
      </c>
      <c r="E20" s="108"/>
      <c r="F20" s="22"/>
      <c r="G20" s="109"/>
      <c r="H20" s="109"/>
    </row>
    <row r="21" spans="1:18" ht="15.75" x14ac:dyDescent="0.2">
      <c r="A21" s="21">
        <v>11</v>
      </c>
      <c r="B21" s="8" t="s">
        <v>19</v>
      </c>
      <c r="C21" s="8"/>
      <c r="D21" s="80">
        <v>0</v>
      </c>
      <c r="E21" s="80"/>
      <c r="F21" s="29"/>
      <c r="G21" s="78" t="s">
        <v>4</v>
      </c>
      <c r="H21" s="78"/>
    </row>
    <row r="22" spans="1:18" ht="16.5" thickBot="1" x14ac:dyDescent="0.25">
      <c r="A22" s="21">
        <v>12</v>
      </c>
      <c r="B22" s="8" t="s">
        <v>37</v>
      </c>
      <c r="C22" s="8"/>
      <c r="D22" s="107">
        <f>IFERROR((D20/D21),0)</f>
        <v>0</v>
      </c>
      <c r="E22" s="107"/>
      <c r="F22" s="22"/>
      <c r="G22" s="79"/>
      <c r="H22" s="79"/>
      <c r="K22" s="1" t="s">
        <v>34</v>
      </c>
    </row>
    <row r="23" spans="1:18" ht="17.25" thickTop="1" thickBot="1" x14ac:dyDescent="0.25">
      <c r="A23" s="21"/>
      <c r="B23" s="8"/>
      <c r="C23" s="8"/>
      <c r="D23" s="30"/>
      <c r="E23" s="30"/>
      <c r="F23" s="31"/>
      <c r="G23" s="32"/>
      <c r="H23" s="32"/>
      <c r="K23" s="1" t="b">
        <f>IF(G29="YES",4)</f>
        <v>0</v>
      </c>
      <c r="L23" s="1" t="b">
        <f>IF(G31="NO",5)</f>
        <v>0</v>
      </c>
      <c r="M23" s="1">
        <f>K23+L23</f>
        <v>0</v>
      </c>
      <c r="N23" s="4" t="b">
        <f>IF(M23=9,G37)</f>
        <v>0</v>
      </c>
      <c r="P23" s="5">
        <f>G36</f>
        <v>0</v>
      </c>
      <c r="Q23" s="1">
        <f>IF(P23&lt;N23,G36)</f>
        <v>0</v>
      </c>
    </row>
    <row r="24" spans="1:18" s="33" customFormat="1" ht="51" customHeight="1" x14ac:dyDescent="0.2">
      <c r="A24" s="56" t="s">
        <v>38</v>
      </c>
      <c r="B24" s="57"/>
      <c r="C24" s="57"/>
      <c r="D24" s="57"/>
      <c r="E24" s="57"/>
      <c r="F24" s="57"/>
      <c r="G24" s="57"/>
      <c r="H24" s="57"/>
      <c r="I24" s="58"/>
      <c r="J24" s="1"/>
      <c r="K24" s="1"/>
      <c r="L24" s="1"/>
      <c r="M24" s="1"/>
      <c r="N24" s="1"/>
      <c r="O24" s="1"/>
      <c r="P24" s="1"/>
      <c r="Q24" s="1" t="b">
        <f>IF(Q23&gt;0,10)</f>
        <v>0</v>
      </c>
      <c r="R24" s="1"/>
    </row>
    <row r="25" spans="1:18" s="33" customFormat="1" x14ac:dyDescent="0.2">
      <c r="A25" s="59" t="s">
        <v>20</v>
      </c>
      <c r="B25" s="60"/>
      <c r="C25" s="60"/>
      <c r="D25" s="60"/>
      <c r="E25" s="60"/>
      <c r="F25" s="60"/>
      <c r="G25" s="60"/>
      <c r="H25" s="60"/>
      <c r="I25" s="61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59" t="s">
        <v>21</v>
      </c>
      <c r="B26" s="62"/>
      <c r="C26" s="62"/>
      <c r="D26" s="62"/>
      <c r="E26" s="62"/>
      <c r="F26" s="62"/>
      <c r="G26" s="62"/>
      <c r="H26" s="62"/>
      <c r="I26" s="63"/>
    </row>
    <row r="27" spans="1:18" ht="15" customHeight="1" x14ac:dyDescent="0.2">
      <c r="A27" s="34"/>
      <c r="B27" s="35"/>
      <c r="C27" s="35"/>
      <c r="D27" s="53"/>
      <c r="E27" s="54"/>
      <c r="F27" s="54"/>
      <c r="G27" s="54"/>
      <c r="H27" s="54"/>
      <c r="I27" s="55"/>
      <c r="K27" s="1" t="s">
        <v>22</v>
      </c>
    </row>
    <row r="28" spans="1:18" s="33" customFormat="1" ht="15" customHeight="1" thickBot="1" x14ac:dyDescent="0.25">
      <c r="A28" s="36"/>
      <c r="B28" s="37"/>
      <c r="C28" s="37"/>
      <c r="D28" s="37"/>
      <c r="E28" s="37"/>
      <c r="F28" s="37"/>
      <c r="G28" s="37"/>
      <c r="H28" s="37"/>
      <c r="I28" s="38"/>
      <c r="J28" s="1"/>
      <c r="K28" s="1" t="b">
        <f>IF(G29="NO",3)</f>
        <v>0</v>
      </c>
      <c r="L28" s="1" t="b">
        <f>IF(G31="NO",4)</f>
        <v>0</v>
      </c>
      <c r="M28" s="1">
        <f>K28+L28</f>
        <v>0</v>
      </c>
      <c r="N28" s="4" t="b">
        <f>IF(M28=7,0)</f>
        <v>0</v>
      </c>
      <c r="O28" s="1"/>
      <c r="P28" s="1"/>
      <c r="Q28" s="1"/>
      <c r="R28" s="1"/>
    </row>
    <row r="29" spans="1:18" s="33" customFormat="1" ht="33" customHeight="1" thickBot="1" x14ac:dyDescent="0.25">
      <c r="A29" s="39">
        <v>1</v>
      </c>
      <c r="B29" s="74" t="s">
        <v>32</v>
      </c>
      <c r="C29" s="74"/>
      <c r="D29" s="74"/>
      <c r="E29" s="74"/>
      <c r="F29" s="74"/>
      <c r="G29" s="75" t="s">
        <v>35</v>
      </c>
      <c r="H29" s="76"/>
      <c r="I29" s="38"/>
      <c r="J29" s="1"/>
      <c r="K29" s="1"/>
      <c r="L29" s="1"/>
      <c r="M29" s="1"/>
      <c r="N29" s="1"/>
      <c r="O29" s="1"/>
      <c r="P29" s="1"/>
      <c r="Q29" s="1"/>
      <c r="R29" s="1"/>
    </row>
    <row r="30" spans="1:18" s="33" customFormat="1" ht="12.75" customHeight="1" thickBot="1" x14ac:dyDescent="0.25">
      <c r="A30" s="39"/>
      <c r="B30" s="40"/>
      <c r="C30" s="40"/>
      <c r="D30" s="40"/>
      <c r="E30" s="40"/>
      <c r="F30" s="40"/>
      <c r="G30" s="41"/>
      <c r="H30" s="41"/>
      <c r="I30" s="38"/>
      <c r="J30" s="1"/>
      <c r="K30" s="1"/>
      <c r="L30" s="1"/>
      <c r="M30" s="1"/>
      <c r="N30" s="1"/>
      <c r="O30" s="1"/>
      <c r="P30" s="1"/>
      <c r="Q30" s="1"/>
      <c r="R30" s="1"/>
    </row>
    <row r="31" spans="1:18" s="33" customFormat="1" ht="36" customHeight="1" thickBot="1" x14ac:dyDescent="0.25">
      <c r="A31" s="39">
        <v>2</v>
      </c>
      <c r="B31" s="74" t="s">
        <v>33</v>
      </c>
      <c r="C31" s="74"/>
      <c r="D31" s="74"/>
      <c r="E31" s="74"/>
      <c r="F31" s="74"/>
      <c r="G31" s="75" t="s">
        <v>35</v>
      </c>
      <c r="H31" s="76"/>
      <c r="I31" s="38"/>
      <c r="J31" s="1"/>
      <c r="K31" s="1"/>
      <c r="L31" s="1"/>
      <c r="M31" s="1"/>
      <c r="N31" s="1"/>
      <c r="O31" s="1"/>
      <c r="P31" s="1"/>
      <c r="Q31" s="1"/>
      <c r="R31" s="1"/>
    </row>
    <row r="32" spans="1:18" s="33" customFormat="1" ht="15" customHeight="1" x14ac:dyDescent="0.2">
      <c r="A32" s="39"/>
      <c r="B32" s="40"/>
      <c r="C32" s="40"/>
      <c r="D32" s="40"/>
      <c r="E32" s="40"/>
      <c r="F32" s="40"/>
      <c r="G32" s="41"/>
      <c r="H32" s="41"/>
      <c r="I32" s="38"/>
      <c r="J32" s="1"/>
      <c r="K32" s="1"/>
      <c r="L32" s="1"/>
      <c r="M32" s="1"/>
      <c r="N32" s="1"/>
      <c r="O32" s="1"/>
      <c r="P32" s="1"/>
      <c r="Q32" s="1"/>
      <c r="R32" s="1"/>
    </row>
    <row r="33" spans="1:18" ht="15.75" customHeight="1" x14ac:dyDescent="0.2">
      <c r="A33" s="39">
        <v>3</v>
      </c>
      <c r="B33" s="40" t="s">
        <v>23</v>
      </c>
      <c r="C33" s="42"/>
      <c r="D33" s="65"/>
      <c r="E33" s="65"/>
      <c r="F33" s="42"/>
      <c r="G33" s="69"/>
      <c r="H33" s="70"/>
      <c r="I33" s="6"/>
    </row>
    <row r="34" spans="1:18" ht="12.75" customHeight="1" x14ac:dyDescent="0.2">
      <c r="A34" s="43"/>
      <c r="B34" s="44" t="s">
        <v>24</v>
      </c>
      <c r="C34" s="42"/>
      <c r="D34" s="42"/>
      <c r="E34" s="42"/>
      <c r="F34" s="42"/>
      <c r="G34" s="42"/>
      <c r="H34" s="42"/>
      <c r="I34" s="6"/>
    </row>
    <row r="35" spans="1:18" ht="15" customHeight="1" x14ac:dyDescent="0.2">
      <c r="A35" s="39">
        <v>4</v>
      </c>
      <c r="B35" s="77" t="s">
        <v>25</v>
      </c>
      <c r="C35" s="77"/>
      <c r="D35" s="77"/>
      <c r="E35" s="77"/>
      <c r="F35" s="77"/>
      <c r="G35" s="64" t="s">
        <v>26</v>
      </c>
      <c r="H35" s="64"/>
      <c r="I35" s="6"/>
      <c r="J35" s="52"/>
      <c r="K35" s="52"/>
      <c r="L35" s="52"/>
      <c r="M35" s="52"/>
      <c r="N35" s="52"/>
      <c r="O35" s="52"/>
      <c r="P35" s="52"/>
    </row>
    <row r="36" spans="1:18" ht="15.75" customHeight="1" x14ac:dyDescent="0.2">
      <c r="A36" s="39">
        <v>5</v>
      </c>
      <c r="B36" s="40" t="s">
        <v>18</v>
      </c>
      <c r="C36" s="42"/>
      <c r="D36" s="42"/>
      <c r="E36" s="42"/>
      <c r="F36" s="42"/>
      <c r="G36" s="68">
        <f>G33*0.75</f>
        <v>0</v>
      </c>
      <c r="H36" s="68"/>
      <c r="I36" s="6"/>
    </row>
    <row r="37" spans="1:18" ht="15.75" customHeight="1" x14ac:dyDescent="0.2">
      <c r="A37" s="39">
        <v>6</v>
      </c>
      <c r="B37" s="40" t="s">
        <v>27</v>
      </c>
      <c r="C37" s="42"/>
      <c r="D37" s="65"/>
      <c r="E37" s="65"/>
      <c r="F37" s="23"/>
      <c r="G37" s="69"/>
      <c r="H37" s="70"/>
      <c r="I37" s="45"/>
    </row>
    <row r="38" spans="1:18" ht="15.75" customHeight="1" x14ac:dyDescent="0.2">
      <c r="A38" s="39"/>
      <c r="B38" s="8"/>
      <c r="C38" s="46"/>
      <c r="D38" s="30"/>
      <c r="E38" s="30"/>
      <c r="F38" s="47"/>
      <c r="G38" s="66"/>
      <c r="H38" s="66"/>
      <c r="I38" s="6"/>
      <c r="J38" s="5"/>
    </row>
    <row r="39" spans="1:18" ht="15.75" customHeight="1" x14ac:dyDescent="0.2">
      <c r="A39" s="39">
        <v>7</v>
      </c>
      <c r="B39" s="102" t="s">
        <v>28</v>
      </c>
      <c r="C39" s="102"/>
      <c r="D39" s="102"/>
      <c r="E39" s="102"/>
      <c r="F39" s="47" t="s">
        <v>29</v>
      </c>
      <c r="G39" s="68">
        <f>IF(G29="Select from Dropdown",0,IF(G29="NO",0,IF(M18=3,N18,IF(N23&gt;P23,G36,IF(N23&lt;P23,G37,IF(M28=7,N28,IF(Q24=10,Q23)))))))</f>
        <v>0</v>
      </c>
      <c r="H39" s="68"/>
      <c r="I39" s="6"/>
      <c r="J39" s="5"/>
      <c r="M39" s="4"/>
    </row>
    <row r="40" spans="1:18" ht="29.25" customHeight="1" thickBot="1" x14ac:dyDescent="0.25">
      <c r="A40" s="48" t="s">
        <v>29</v>
      </c>
      <c r="B40" s="103" t="s">
        <v>30</v>
      </c>
      <c r="C40" s="103"/>
      <c r="D40" s="103"/>
      <c r="E40" s="103"/>
      <c r="F40" s="103"/>
      <c r="G40" s="103"/>
      <c r="H40" s="103"/>
      <c r="I40" s="6"/>
    </row>
    <row r="41" spans="1:18" ht="19.5" customHeight="1" thickBot="1" x14ac:dyDescent="0.25">
      <c r="A41" s="104"/>
      <c r="B41" s="105"/>
      <c r="C41" s="105"/>
      <c r="D41" s="105"/>
      <c r="E41" s="105"/>
      <c r="F41" s="105"/>
      <c r="G41" s="105"/>
      <c r="H41" s="105"/>
      <c r="I41" s="106"/>
    </row>
    <row r="42" spans="1:18" s="33" customFormat="1" ht="15" customHeight="1" x14ac:dyDescent="0.2">
      <c r="A42" s="21"/>
      <c r="B42" s="40"/>
      <c r="C42" s="40"/>
      <c r="D42" s="40"/>
      <c r="E42" s="40"/>
      <c r="F42" s="40"/>
      <c r="G42" s="49"/>
      <c r="H42" s="49"/>
      <c r="I42" s="50"/>
      <c r="J42" s="1"/>
      <c r="K42" s="1"/>
      <c r="L42" s="1"/>
      <c r="M42" s="1"/>
      <c r="N42" s="1"/>
      <c r="O42" s="1"/>
      <c r="P42" s="1"/>
      <c r="Q42" s="1"/>
      <c r="R42" s="1"/>
    </row>
    <row r="43" spans="1:18" ht="16.5" thickBot="1" x14ac:dyDescent="0.25">
      <c r="A43" s="51" t="s">
        <v>31</v>
      </c>
      <c r="B43" s="7"/>
      <c r="C43" s="8"/>
      <c r="D43" s="8"/>
      <c r="E43" s="8"/>
      <c r="F43" s="8"/>
      <c r="H43" s="9"/>
      <c r="I43" s="10"/>
    </row>
    <row r="44" spans="1:18" x14ac:dyDescent="0.2">
      <c r="A44" s="91"/>
      <c r="B44" s="92"/>
      <c r="C44" s="92"/>
      <c r="D44" s="92"/>
      <c r="E44" s="92"/>
      <c r="F44" s="92"/>
      <c r="G44" s="92"/>
      <c r="H44" s="92"/>
      <c r="I44" s="93"/>
    </row>
    <row r="45" spans="1:18" x14ac:dyDescent="0.2">
      <c r="A45" s="94"/>
      <c r="B45" s="95"/>
      <c r="C45" s="95"/>
      <c r="D45" s="95"/>
      <c r="E45" s="95"/>
      <c r="F45" s="95"/>
      <c r="G45" s="95"/>
      <c r="H45" s="95"/>
      <c r="I45" s="96"/>
    </row>
    <row r="46" spans="1:18" x14ac:dyDescent="0.2">
      <c r="A46" s="94"/>
      <c r="B46" s="95"/>
      <c r="C46" s="95"/>
      <c r="D46" s="95"/>
      <c r="E46" s="95"/>
      <c r="F46" s="95"/>
      <c r="G46" s="95"/>
      <c r="H46" s="95"/>
      <c r="I46" s="96"/>
    </row>
    <row r="47" spans="1:18" x14ac:dyDescent="0.2">
      <c r="A47" s="94"/>
      <c r="B47" s="95"/>
      <c r="C47" s="95"/>
      <c r="D47" s="95"/>
      <c r="E47" s="95"/>
      <c r="F47" s="95"/>
      <c r="G47" s="95"/>
      <c r="H47" s="95"/>
      <c r="I47" s="96"/>
    </row>
    <row r="48" spans="1:18" x14ac:dyDescent="0.2">
      <c r="A48" s="94"/>
      <c r="B48" s="95"/>
      <c r="C48" s="95"/>
      <c r="D48" s="95"/>
      <c r="E48" s="95"/>
      <c r="F48" s="95"/>
      <c r="G48" s="95"/>
      <c r="H48" s="95"/>
      <c r="I48" s="96"/>
    </row>
    <row r="49" spans="1:18" x14ac:dyDescent="0.2">
      <c r="A49" s="94"/>
      <c r="B49" s="95"/>
      <c r="C49" s="95"/>
      <c r="D49" s="95"/>
      <c r="E49" s="95"/>
      <c r="F49" s="95"/>
      <c r="G49" s="95"/>
      <c r="H49" s="95"/>
      <c r="I49" s="96"/>
    </row>
    <row r="50" spans="1:18" ht="13.5" thickBot="1" x14ac:dyDescent="0.25">
      <c r="A50" s="97"/>
      <c r="B50" s="98"/>
      <c r="C50" s="98"/>
      <c r="D50" s="98"/>
      <c r="E50" s="98"/>
      <c r="F50" s="98"/>
      <c r="G50" s="98"/>
      <c r="H50" s="98"/>
      <c r="I50" s="99"/>
    </row>
    <row r="51" spans="1:18" ht="14.1" customHeight="1" x14ac:dyDescent="0.2">
      <c r="A51" s="11"/>
      <c r="B51" s="11"/>
      <c r="C51" s="11"/>
      <c r="D51" s="11"/>
      <c r="E51" s="11"/>
      <c r="F51" s="11"/>
      <c r="G51" s="11"/>
      <c r="H51" s="11"/>
      <c r="I51" s="11"/>
    </row>
    <row r="52" spans="1:18" ht="18" customHeight="1" x14ac:dyDescent="0.2">
      <c r="A52" s="101"/>
      <c r="B52" s="101"/>
      <c r="C52" s="101"/>
      <c r="D52" s="101"/>
      <c r="E52" s="101"/>
      <c r="F52" s="101"/>
      <c r="G52" s="101"/>
      <c r="H52" s="101"/>
      <c r="I52" s="101"/>
      <c r="J52" s="13"/>
      <c r="K52" s="13"/>
      <c r="L52" s="13"/>
      <c r="M52" s="13"/>
      <c r="N52" s="13"/>
      <c r="O52" s="13"/>
      <c r="P52" s="13"/>
      <c r="Q52" s="13"/>
      <c r="R52" s="13"/>
    </row>
    <row r="53" spans="1:18" ht="18" customHeight="1" x14ac:dyDescent="0.2">
      <c r="A53" s="101"/>
      <c r="B53" s="101"/>
      <c r="C53" s="101"/>
      <c r="D53" s="101"/>
      <c r="E53" s="101"/>
      <c r="F53" s="101"/>
      <c r="G53" s="101"/>
      <c r="H53" s="101"/>
      <c r="I53" s="101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2.75" customHeight="1" x14ac:dyDescent="0.2">
      <c r="A54" s="11"/>
      <c r="B54" s="11"/>
      <c r="C54" s="11"/>
      <c r="D54" s="11"/>
      <c r="E54" s="11"/>
      <c r="F54" s="11"/>
      <c r="G54" s="11"/>
      <c r="H54" s="11"/>
      <c r="I54" s="11"/>
    </row>
    <row r="55" spans="1:18" x14ac:dyDescent="0.2">
      <c r="I55" s="12"/>
    </row>
    <row r="56" spans="1:18" x14ac:dyDescent="0.2">
      <c r="I56" s="12"/>
    </row>
    <row r="57" spans="1:18" x14ac:dyDescent="0.2">
      <c r="I57" s="12"/>
    </row>
    <row r="58" spans="1:18" x14ac:dyDescent="0.2">
      <c r="I58" s="12"/>
    </row>
  </sheetData>
  <sheetProtection algorithmName="SHA-512" hashValue="4RQwT6HnYgUQIPlG8EHnkOa52DR0GX4rr+OvDQTSkjHdsDY1aYx34bTuADj/R9Qq90nrpa8vTO5mslMUv9QqNQ==" saltValue="F9n6nyk6C5fgVKYQTMPs+g==" spinCount="100000" sheet="1" selectLockedCells="1"/>
  <mergeCells count="58">
    <mergeCell ref="A44:I50"/>
    <mergeCell ref="A2:R2"/>
    <mergeCell ref="A52:I52"/>
    <mergeCell ref="A53:I53"/>
    <mergeCell ref="B39:E39"/>
    <mergeCell ref="G39:H39"/>
    <mergeCell ref="B40:H40"/>
    <mergeCell ref="A41:I41"/>
    <mergeCell ref="D13:E13"/>
    <mergeCell ref="D22:E22"/>
    <mergeCell ref="D20:E20"/>
    <mergeCell ref="D18:E18"/>
    <mergeCell ref="G20:H20"/>
    <mergeCell ref="G13:H13"/>
    <mergeCell ref="D17:E17"/>
    <mergeCell ref="G16:H16"/>
    <mergeCell ref="S11:Z11"/>
    <mergeCell ref="A4:B5"/>
    <mergeCell ref="C4:H5"/>
    <mergeCell ref="D12:E12"/>
    <mergeCell ref="G12:H12"/>
    <mergeCell ref="G11:H11"/>
    <mergeCell ref="E7:F7"/>
    <mergeCell ref="A6:B7"/>
    <mergeCell ref="D11:E11"/>
    <mergeCell ref="D6:E6"/>
    <mergeCell ref="A8:H8"/>
    <mergeCell ref="G10:H10"/>
    <mergeCell ref="G6:H6"/>
    <mergeCell ref="D10:E10"/>
    <mergeCell ref="D9:H9"/>
    <mergeCell ref="G21:H21"/>
    <mergeCell ref="G22:H22"/>
    <mergeCell ref="D21:E21"/>
    <mergeCell ref="B29:F29"/>
    <mergeCell ref="G29:H29"/>
    <mergeCell ref="D37:E37"/>
    <mergeCell ref="G38:H38"/>
    <mergeCell ref="G14:H14"/>
    <mergeCell ref="G18:H18"/>
    <mergeCell ref="G36:H36"/>
    <mergeCell ref="G37:H37"/>
    <mergeCell ref="G17:H17"/>
    <mergeCell ref="D16:E16"/>
    <mergeCell ref="G15:H15"/>
    <mergeCell ref="D15:E15"/>
    <mergeCell ref="B31:F31"/>
    <mergeCell ref="G31:H31"/>
    <mergeCell ref="D33:E33"/>
    <mergeCell ref="G33:H33"/>
    <mergeCell ref="B35:F35"/>
    <mergeCell ref="D14:E14"/>
    <mergeCell ref="J35:P35"/>
    <mergeCell ref="D27:I27"/>
    <mergeCell ref="A24:I24"/>
    <mergeCell ref="A25:I25"/>
    <mergeCell ref="A26:I26"/>
    <mergeCell ref="G35:H35"/>
  </mergeCells>
  <phoneticPr fontId="1" type="noConversion"/>
  <dataValidations count="1">
    <dataValidation type="list" showInputMessage="1" showErrorMessage="1" sqref="G42:H42 G29:H32" xr:uid="{00000000-0002-0000-0000-000000000000}">
      <formula1>"Select from Dropdown,YES,NO"</formula1>
    </dataValidation>
  </dataValidations>
  <pageMargins left="0.75" right="0.75" top="1" bottom="1" header="0.5" footer="0.5"/>
  <pageSetup scale="83" orientation="landscape" r:id="rId1"/>
  <headerFooter alignWithMargins="0"/>
  <rowBreaks count="1" manualBreakCount="1">
    <brk id="23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06c08e-532b-4b63-afd5-ce525762c353">
      <Terms xmlns="http://schemas.microsoft.com/office/infopath/2007/PartnerControls"/>
    </lcf76f155ced4ddcb4097134ff3c332f>
    <TaxCatchAll xmlns="62493413-4711-487a-8c38-5e062a3faf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672B676DB8E24DBB06DC86F7BBBDCA" ma:contentTypeVersion="18" ma:contentTypeDescription="Create a new document." ma:contentTypeScope="" ma:versionID="a95fdc4aa28d89070ef1a8dd5cb311fe">
  <xsd:schema xmlns:xsd="http://www.w3.org/2001/XMLSchema" xmlns:xs="http://www.w3.org/2001/XMLSchema" xmlns:p="http://schemas.microsoft.com/office/2006/metadata/properties" xmlns:ns2="3706c08e-532b-4b63-afd5-ce525762c353" xmlns:ns3="62493413-4711-487a-8c38-5e062a3faf12" targetNamespace="http://schemas.microsoft.com/office/2006/metadata/properties" ma:root="true" ma:fieldsID="c7430cbeff901937a43270e9cc9985f3" ns2:_="" ns3:_="">
    <xsd:import namespace="3706c08e-532b-4b63-afd5-ce525762c353"/>
    <xsd:import namespace="62493413-4711-487a-8c38-5e062a3fa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6c08e-532b-4b63-afd5-ce525762c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745cbf-3a1b-4931-9e88-7903586ed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93413-4711-487a-8c38-5e062a3faf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94e6fa-115a-4fd7-9b87-064ceee3bd7f}" ma:internalName="TaxCatchAll" ma:showField="CatchAllData" ma:web="62493413-4711-487a-8c38-5e062a3faf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2018E9-5799-49ED-9494-EC23891B729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1698F19-5328-4763-B615-7AC8B5BA4AB9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3706c08e-532b-4b63-afd5-ce525762c353"/>
    <ds:schemaRef ds:uri="62493413-4711-487a-8c38-5e062a3faf1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528FBE-84A2-4E0D-B20F-A98970D25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6c08e-532b-4b63-afd5-ce525762c353"/>
    <ds:schemaRef ds:uri="62493413-4711-487a-8c38-5e062a3fa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9A11ED4-6E21-49A5-8A4A-F3757CE475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 E</vt:lpstr>
      <vt:lpstr>'Schedule E'!Print_Area</vt:lpstr>
    </vt:vector>
  </TitlesOfParts>
  <Manager/>
  <Company>RMIC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Rental Property - Primary Calculator</dc:title>
  <dc:subject/>
  <dc:creator>swilson</dc:creator>
  <cp:keywords/>
  <dc:description/>
  <cp:lastModifiedBy>Jenny Childress</cp:lastModifiedBy>
  <cp:revision/>
  <cp:lastPrinted>2024-04-17T15:01:56Z</cp:lastPrinted>
  <dcterms:created xsi:type="dcterms:W3CDTF">2005-09-26T19:08:41Z</dcterms:created>
  <dcterms:modified xsi:type="dcterms:W3CDTF">2025-01-20T20:37:54Z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MIC.com Link">
    <vt:lpwstr>/calculators/Schedule E Calculator for 2 to 4 Unit  Owner Occupied Properties Oct 2010.xls</vt:lpwstr>
  </property>
  <property fmtid="{D5CDD505-2E9C-101B-9397-08002B2CF9AE}" pid="3" name="xd_Signature">
    <vt:lpwstr/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display_urn:schemas-microsoft-com:office:office#Editor">
    <vt:lpwstr>System Account</vt:lpwstr>
  </property>
  <property fmtid="{D5CDD505-2E9C-101B-9397-08002B2CF9AE}" pid="7" name="display_urn:schemas-microsoft-com:office:office#Author">
    <vt:lpwstr>System Account</vt:lpwstr>
  </property>
  <property fmtid="{D5CDD505-2E9C-101B-9397-08002B2CF9AE}" pid="8" name="_dlc_DocId">
    <vt:lpwstr>XUXHPWXEU5KU-852-19107</vt:lpwstr>
  </property>
  <property fmtid="{D5CDD505-2E9C-101B-9397-08002B2CF9AE}" pid="9" name="_dlc_DocIdItemGuid">
    <vt:lpwstr>13389c25-d0f2-48e5-9a00-607389a6f241</vt:lpwstr>
  </property>
  <property fmtid="{D5CDD505-2E9C-101B-9397-08002B2CF9AE}" pid="10" name="_dlc_DocIdUrl">
    <vt:lpwstr>https://ishare.essent.us/ishare/operations/BS/BSP/CTTS/_layouts/15/DocIdRedir.aspx?ID=XUXHPWXEU5KU-852-19107, XUXHPWXEU5KU-852-19107</vt:lpwstr>
  </property>
  <property fmtid="{D5CDD505-2E9C-101B-9397-08002B2CF9AE}" pid="11" name="MediaServiceImageTags">
    <vt:lpwstr/>
  </property>
  <property fmtid="{D5CDD505-2E9C-101B-9397-08002B2CF9AE}" pid="12" name="ContentTypeId">
    <vt:lpwstr>0x010100DE672B676DB8E24DBB06DC86F7BBBDCA</vt:lpwstr>
  </property>
</Properties>
</file>